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<sst xmlns="http://schemas.openxmlformats.org/spreadsheetml/2006/main" count="632" uniqueCount="255">
  <si>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</si>
  <si>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</si>
  <si>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</si>
  <si>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</si>
  <si>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</si>
  <si>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</si>
  <si>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</si>
  <si>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</si>
  <si>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</si>
  <si>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</si>
  <si>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</si>
  <si>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</si>
  <si>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</si>
  <si>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</si>
  <si>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</si>
  <si>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</si>
  <si>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</si>
  <si>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</si>
  <si>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</si>
  <si>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</si>
  <si>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</si>
  <si>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</si>
  <si>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</si>
  <si>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</si>
  <si>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</si>
  <si>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</si>
  <si>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</si>
  <si>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</si>
  <si>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</si>
  <si>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</si>
  <si>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</si>
  <si>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</si>
  <si>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</si>
  <si>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</si>
  <si>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</si>
  <si>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</si>
  <si>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</si>
  <si>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</si>
  <si>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</si>
  <si>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</si>
  <si>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</si>
  <si>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</si>
  <si>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</si>
  <si>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</si>
  <si>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</si>
  <si>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</si>
  <si>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</si>
  <si>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</si>
  <si>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</si>
  <si>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</si>
  <si>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</si>
  <si>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</si>
  <si>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</si>
  <si>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</si>
  <si>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</si>
  <si>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</si>
  <si>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</si>
  <si>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</si>
  <si>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</si>
  <si>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</si>
  <si>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</si>
  <si>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</si>
  <si>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</si>
  <si>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</si>
  <si>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</si>
  <si>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</si>
  <si>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</si>
  <si>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</si>
  <si>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</si>
  <si>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</si>
  <si>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</si>
  <si>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</si>
  <si>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</si>
  <si>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</si>
  <si>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</si>
  <si>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</si>
  <si>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</si>
  <si>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</si>
  <si>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</si>
  <si>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</si>
  <si>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</si>
  <si>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</si>
  <si>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</si>
  <si>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</si>
  <si>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</si>
  <si>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</si>
  <si>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</si>
  <si>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</si>
  <si>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</si>
  <si>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</si>
  <si>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</si>
  <si>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</si>
  <si>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</si>
  <si>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</si>
  <si>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</si>
  <si>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</si>
  <si>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</si>
  <si>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</si>
  <si>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</si>
  <si>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</si>
  <si>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</si>
  <si>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</si>
  <si>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</si>
  <si>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</si>
  <si>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</si>
  <si>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</si>
  <si>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</si>
  <si>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</si>
  <si>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</si>
  <si>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</si>
  <si>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</si>
  <si>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</si>
  <si>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</si>
  <si>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</si>
  <si>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</si>
  <si>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</si>
  <si>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</si>
  <si>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</si>
  <si>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</si>
  <si>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</si>
  <si>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</si>
  <si>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</si>
  <si>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</si>
  <si>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</si>
  <si>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</si>
  <si>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</si>
  <si>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</si>
  <si>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</si>
  <si>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</si>
  <si>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</si>
  <si>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</si>
  <si>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</si>
  <si>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</si>
  <si>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</si>
  <si>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</si>
  <si>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</si>
  <si>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</si>
  <si>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</si>
  <si>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</si>
  <si>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</si>
  <si>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</si>
  <si>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</si>
  <si>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</si>
  <si>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</si>
  <si>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</si>
  <si>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</si>
  <si>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</si>
  <si>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</si>
  <si>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</si>
  <si>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</si>
  <si>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</si>
  <si>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</si>
  <si>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</si>
  <si>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</si>
  <si>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</si>
  <si>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</si>
  <si>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</si>
  <si>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</si>
  <si>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</si>
  <si>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</si>
  <si>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</si>
  <si>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</si>
  <si>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</si>
  <si>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</si>
  <si>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</si>
  <si>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</si>
  <si>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</si>
  <si>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</si>
  <si>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</si>
  <si>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</si>
  <si>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</si>
  <si>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</si>
  <si>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</si>
  <si>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</si>
  <si>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</si>
  <si>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</si>
  <si>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</si>
  <si>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</si>
  <si>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</si>
  <si>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</si>
  <si>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</si>
  <si>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</si>
  <si>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</si>
  <si>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</si>
  <si>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</si>
  <si>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</si>
  <si>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</si>
  <si>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</si>
  <si>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</si>
  <si>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</si>
  <si>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</si>
  <si>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</si>
  <si>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</si>
  <si>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</si>
  <si>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</si>
  <si>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</si>
  <si>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</si>
  <si>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</si>
  <si>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</si>
  <si>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 xml:space="preserve">                        MINISTERUL AGRICULTURII SI DEZVOLTARII RURALE                                                                       AGENTIA DE PLATI PENTRU DEZVOLTARE RURALA SI PESCUIT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</si>
  <si>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</si>
  <si>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</si>
  <si>
    <t>Anul 2 al implementarii</t>
  </si>
  <si>
    <t>BILANT SINTETIC PREVIZIONAT - RON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</si>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</sst>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90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6" fillId="31" borderId="5" applyNumberFormat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30" borderId="4">
      <alignment horizontal="right" vertical="center"/>
      <protection/>
    </xf>
    <xf numFmtId="0" fontId="83" fillId="33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84" fillId="28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9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9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9" xfId="0" applyFont="1" applyFill="1" applyBorder="1" applyAlignment="1" applyProtection="1" quotePrefix="1">
      <alignment horizontal="left"/>
      <protection/>
    </xf>
    <xf numFmtId="0" fontId="6" fillId="30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6" fillId="30" borderId="9" xfId="0" applyFont="1" applyFill="1" applyBorder="1" applyAlignment="1" applyProtection="1">
      <alignment horizontal="center" vertical="center" wrapText="1"/>
      <protection/>
    </xf>
    <xf numFmtId="0" fontId="6" fillId="30" borderId="9" xfId="0" applyFont="1" applyFill="1" applyBorder="1" applyAlignment="1" applyProtection="1">
      <alignment horizontal="center" vertical="center"/>
      <protection/>
    </xf>
    <xf numFmtId="0" fontId="25" fillId="30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9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9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9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9" xfId="0" applyFont="1" applyFill="1" applyBorder="1" applyAlignment="1" applyProtection="1">
      <alignment horizontal="left" vertical="center" wrapText="1"/>
      <protection/>
    </xf>
    <xf numFmtId="0" fontId="36" fillId="30" borderId="9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9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9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0" fontId="5" fillId="30" borderId="40" xfId="0" applyFont="1" applyFill="1" applyBorder="1" applyAlignment="1" applyProtection="1">
      <alignment horizontal="center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9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9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9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9" xfId="0" applyFont="1" applyFill="1" applyBorder="1" applyAlignment="1" applyProtection="1">
      <alignment wrapText="1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3" fontId="52" fillId="30" borderId="9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63" applyNumberFormat="1" applyFont="1" applyFill="1" applyBorder="1" applyAlignment="1">
      <alignment horizontal="center" vertical="center" wrapText="1"/>
      <protection/>
    </xf>
    <xf numFmtId="0" fontId="38" fillId="30" borderId="61" xfId="63" applyNumberFormat="1" applyFont="1" applyFill="1" applyBorder="1" applyAlignment="1">
      <alignment horizontal="center" vertical="center" wrapText="1"/>
      <protection/>
    </xf>
    <xf numFmtId="0" fontId="38" fillId="30" borderId="4" xfId="63" applyFont="1" applyFill="1" applyBorder="1" applyAlignment="1">
      <alignment horizontal="center" vertical="center"/>
      <protection/>
    </xf>
    <xf numFmtId="0" fontId="43" fillId="30" borderId="62" xfId="63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vertical="center" wrapText="1"/>
      <protection/>
    </xf>
    <xf numFmtId="3" fontId="38" fillId="30" borderId="4" xfId="63" applyNumberFormat="1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horizontal="justify" vertical="center" wrapText="1"/>
      <protection/>
    </xf>
    <xf numFmtId="185" fontId="38" fillId="30" borderId="14" xfId="63" applyNumberFormat="1" applyFont="1" applyFill="1" applyBorder="1" applyAlignment="1">
      <alignment horizontal="center" vertical="center"/>
      <protection/>
    </xf>
    <xf numFmtId="3" fontId="38" fillId="30" borderId="4" xfId="63" applyNumberFormat="1" applyFont="1" applyFill="1" applyBorder="1" applyAlignment="1" applyProtection="1">
      <alignment vertical="center"/>
      <protection/>
    </xf>
    <xf numFmtId="3" fontId="38" fillId="30" borderId="61" xfId="63" applyNumberFormat="1" applyFont="1" applyFill="1" applyBorder="1" applyAlignment="1" applyProtection="1">
      <alignment vertical="center"/>
      <protection/>
    </xf>
    <xf numFmtId="10" fontId="38" fillId="30" borderId="4" xfId="63" applyNumberFormat="1" applyFont="1" applyFill="1" applyBorder="1" applyAlignment="1" applyProtection="1">
      <alignment horizontal="center" vertical="center"/>
      <protection/>
    </xf>
    <xf numFmtId="10" fontId="38" fillId="30" borderId="61" xfId="63" applyNumberFormat="1" applyFont="1" applyFill="1" applyBorder="1" applyAlignment="1" applyProtection="1">
      <alignment horizontal="center" vertical="center"/>
      <protection/>
    </xf>
    <xf numFmtId="185" fontId="38" fillId="30" borderId="4" xfId="63" applyNumberFormat="1" applyFont="1" applyFill="1" applyBorder="1" applyAlignment="1">
      <alignment horizontal="center" vertical="center"/>
      <protection/>
    </xf>
    <xf numFmtId="10" fontId="38" fillId="30" borderId="4" xfId="67" applyNumberFormat="1" applyFont="1" applyFill="1" applyBorder="1" applyAlignment="1" applyProtection="1">
      <alignment horizontal="center" vertical="center"/>
      <protection/>
    </xf>
    <xf numFmtId="10" fontId="38" fillId="30" borderId="61" xfId="67" applyNumberFormat="1" applyFont="1" applyFill="1" applyBorder="1" applyAlignment="1" applyProtection="1">
      <alignment horizontal="center" vertical="center"/>
      <protection/>
    </xf>
    <xf numFmtId="0" fontId="38" fillId="30" borderId="4" xfId="63" applyFont="1" applyFill="1" applyBorder="1" applyAlignment="1">
      <alignment horizontal="left" vertical="center" wrapText="1"/>
      <protection/>
    </xf>
    <xf numFmtId="206" fontId="38" fillId="30" borderId="14" xfId="63" applyNumberFormat="1" applyFont="1" applyFill="1" applyBorder="1" applyAlignment="1" applyProtection="1">
      <alignment horizontal="center" vertical="center"/>
      <protection/>
    </xf>
    <xf numFmtId="206" fontId="38" fillId="30" borderId="61" xfId="63" applyNumberFormat="1" applyFont="1" applyFill="1" applyBorder="1" applyAlignment="1" applyProtection="1">
      <alignment horizontal="center" vertical="center"/>
      <protection/>
    </xf>
    <xf numFmtId="10" fontId="38" fillId="30" borderId="14" xfId="63" applyNumberFormat="1" applyFont="1" applyFill="1" applyBorder="1" applyAlignment="1" applyProtection="1">
      <alignment horizontal="center" vertical="center"/>
      <protection/>
    </xf>
    <xf numFmtId="0" fontId="38" fillId="30" borderId="14" xfId="63" applyNumberFormat="1" applyFont="1" applyFill="1" applyBorder="1" applyAlignment="1">
      <alignment horizontal="center" vertical="center"/>
      <protection/>
    </xf>
    <xf numFmtId="0" fontId="43" fillId="30" borderId="63" xfId="63" applyFont="1" applyFill="1" applyBorder="1" applyAlignment="1">
      <alignment horizontal="center" vertical="center"/>
      <protection/>
    </xf>
    <xf numFmtId="0" fontId="38" fillId="30" borderId="64" xfId="63" applyFont="1" applyFill="1" applyBorder="1" applyAlignment="1">
      <alignment horizontal="left" vertical="center" wrapText="1"/>
      <protection/>
    </xf>
    <xf numFmtId="0" fontId="38" fillId="30" borderId="65" xfId="63" applyNumberFormat="1" applyFont="1" applyFill="1" applyBorder="1" applyAlignment="1">
      <alignment horizontal="center" vertical="center"/>
      <protection/>
    </xf>
    <xf numFmtId="3" fontId="43" fillId="30" borderId="65" xfId="63" applyNumberFormat="1" applyFont="1" applyFill="1" applyBorder="1" applyAlignment="1" applyProtection="1">
      <alignment vertical="center"/>
      <protection/>
    </xf>
    <xf numFmtId="3" fontId="43" fillId="30" borderId="66" xfId="63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63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9" borderId="9" xfId="0" applyNumberFormat="1" applyFont="1" applyFill="1" applyBorder="1" applyAlignment="1" applyProtection="1">
      <alignment horizontal="right" vertical="center" wrapText="1"/>
      <protection/>
    </xf>
    <xf numFmtId="0" fontId="23" fillId="30" borderId="70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30" borderId="72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3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7" fillId="30" borderId="16" xfId="0" applyFont="1" applyFill="1" applyBorder="1" applyAlignment="1" applyProtection="1">
      <alignment horizontal="center" vertical="center" wrapText="1"/>
      <protection/>
    </xf>
    <xf numFmtId="0" fontId="48" fillId="30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30" borderId="74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30" borderId="76" xfId="0" applyFont="1" applyFill="1" applyBorder="1" applyAlignment="1" applyProtection="1">
      <alignment horizontal="center"/>
      <protection/>
    </xf>
    <xf numFmtId="0" fontId="6" fillId="30" borderId="77" xfId="0" applyFont="1" applyFill="1" applyBorder="1" applyAlignment="1" applyProtection="1" quotePrefix="1">
      <alignment horizontal="center"/>
      <protection/>
    </xf>
    <xf numFmtId="0" fontId="6" fillId="30" borderId="77" xfId="0" applyFont="1" applyFill="1" applyBorder="1" applyAlignment="1" applyProtection="1" quotePrefix="1">
      <alignment horizontal="right"/>
      <protection/>
    </xf>
    <xf numFmtId="3" fontId="8" fillId="30" borderId="77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8" xfId="0" applyFont="1" applyFill="1" applyBorder="1" applyAlignment="1" applyProtection="1" quotePrefix="1">
      <alignment horizontal="center"/>
      <protection/>
    </xf>
    <xf numFmtId="3" fontId="9" fillId="29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0" fontId="9" fillId="29" borderId="9" xfId="0" applyFont="1" applyFill="1" applyBorder="1" applyAlignment="1" applyProtection="1">
      <alignment horizontal="center" vertical="center" wrapText="1"/>
      <protection/>
    </xf>
    <xf numFmtId="3" fontId="44" fillId="29" borderId="81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8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vertical="center" wrapText="1"/>
      <protection/>
    </xf>
    <xf numFmtId="0" fontId="88" fillId="30" borderId="9" xfId="0" applyFont="1" applyFill="1" applyBorder="1" applyAlignment="1" applyProtection="1">
      <alignment vertical="center" wrapText="1"/>
      <protection/>
    </xf>
    <xf numFmtId="0" fontId="88" fillId="30" borderId="15" xfId="0" applyFont="1" applyFill="1" applyBorder="1" applyAlignment="1" applyProtection="1">
      <alignment wrapText="1"/>
      <protection/>
    </xf>
    <xf numFmtId="0" fontId="89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15" fillId="29" borderId="83" xfId="0" applyFont="1" applyFill="1" applyBorder="1" applyAlignment="1" applyProtection="1" quotePrefix="1">
      <alignment horizontal="center"/>
      <protection/>
    </xf>
    <xf numFmtId="0" fontId="15" fillId="29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9" borderId="86" xfId="0" applyFont="1" applyFill="1" applyBorder="1" applyAlignment="1" applyProtection="1">
      <alignment horizontal="center" vertical="center" wrapText="1"/>
      <protection/>
    </xf>
    <xf numFmtId="0" fontId="9" fillId="29" borderId="87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88" xfId="0" applyFont="1" applyFill="1" applyBorder="1" applyAlignment="1" applyProtection="1" quotePrefix="1">
      <alignment horizontal="center" vertical="center" wrapText="1"/>
      <protection/>
    </xf>
    <xf numFmtId="0" fontId="22" fillId="30" borderId="75" xfId="0" applyFont="1" applyFill="1" applyBorder="1" applyAlignment="1" applyProtection="1">
      <alignment horizontal="center" vertical="center" wrapText="1"/>
      <protection/>
    </xf>
    <xf numFmtId="3" fontId="9" fillId="29" borderId="89" xfId="0" applyNumberFormat="1" applyFont="1" applyFill="1" applyBorder="1" applyAlignment="1" applyProtection="1">
      <alignment horizontal="center" wrapText="1"/>
      <protection/>
    </xf>
    <xf numFmtId="3" fontId="9" fillId="29" borderId="90" xfId="0" applyNumberFormat="1" applyFont="1" applyFill="1" applyBorder="1" applyAlignment="1" applyProtection="1">
      <alignment horizontal="center" wrapText="1"/>
      <protection/>
    </xf>
    <xf numFmtId="3" fontId="44" fillId="29" borderId="89" xfId="0" applyNumberFormat="1" applyFont="1" applyFill="1" applyBorder="1" applyAlignment="1" applyProtection="1">
      <alignment horizontal="left"/>
      <protection/>
    </xf>
    <xf numFmtId="3" fontId="44" fillId="29" borderId="90" xfId="0" applyNumberFormat="1" applyFont="1" applyFill="1" applyBorder="1" applyAlignment="1" applyProtection="1">
      <alignment horizontal="left"/>
      <protection/>
    </xf>
    <xf numFmtId="3" fontId="9" fillId="29" borderId="89" xfId="0" applyNumberFormat="1" applyFont="1" applyFill="1" applyBorder="1" applyAlignment="1" applyProtection="1">
      <alignment horizontal="center"/>
      <protection/>
    </xf>
    <xf numFmtId="3" fontId="9" fillId="29" borderId="90" xfId="0" applyNumberFormat="1" applyFont="1" applyFill="1" applyBorder="1" applyAlignment="1" applyProtection="1">
      <alignment horizontal="center"/>
      <protection/>
    </xf>
    <xf numFmtId="0" fontId="22" fillId="30" borderId="91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92" xfId="0" applyFont="1" applyFill="1" applyBorder="1" applyAlignment="1" applyProtection="1">
      <alignment horizontal="center"/>
      <protection/>
    </xf>
    <xf numFmtId="0" fontId="22" fillId="30" borderId="93" xfId="0" applyFont="1" applyFill="1" applyBorder="1" applyAlignment="1" applyProtection="1">
      <alignment horizontal="center"/>
      <protection/>
    </xf>
    <xf numFmtId="0" fontId="22" fillId="30" borderId="94" xfId="0" applyFont="1" applyFill="1" applyBorder="1" applyAlignment="1" applyProtection="1">
      <alignment horizontal="center"/>
      <protection/>
    </xf>
    <xf numFmtId="0" fontId="15" fillId="29" borderId="84" xfId="0" applyFont="1" applyFill="1" applyBorder="1" applyAlignment="1" applyProtection="1" quotePrefix="1">
      <alignment horizontal="center"/>
      <protection/>
    </xf>
    <xf numFmtId="0" fontId="22" fillId="30" borderId="95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6" xfId="0" applyFont="1" applyFill="1" applyBorder="1" applyAlignment="1" applyProtection="1">
      <alignment horizontal="center" vertical="center" wrapText="1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5" fillId="2" borderId="97" xfId="0" applyFont="1" applyBorder="1" applyAlignment="1" applyProtection="1">
      <alignment horizontal="center" vertical="center" wrapText="1"/>
      <protection/>
    </xf>
    <xf numFmtId="0" fontId="5" fillId="2" borderId="98" xfId="0" applyFont="1" applyBorder="1" applyAlignment="1" applyProtection="1">
      <alignment horizontal="center" vertical="center" wrapText="1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48" fillId="30" borderId="100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101" xfId="0" applyFont="1" applyFill="1" applyBorder="1" applyAlignment="1" applyProtection="1">
      <alignment horizontal="center" vertical="center" wrapText="1"/>
      <protection/>
    </xf>
    <xf numFmtId="0" fontId="9" fillId="29" borderId="97" xfId="0" applyFont="1" applyFill="1" applyBorder="1" applyAlignment="1" applyProtection="1">
      <alignment horizontal="center" vertical="center" wrapText="1"/>
      <protection/>
    </xf>
    <xf numFmtId="0" fontId="9" fillId="29" borderId="98" xfId="0" applyFont="1" applyFill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3" xfId="0" applyFont="1" applyFill="1" applyBorder="1" applyAlignment="1" applyProtection="1">
      <alignment horizontal="center" vertical="center" wrapText="1"/>
      <protection/>
    </xf>
    <xf numFmtId="0" fontId="9" fillId="29" borderId="104" xfId="0" applyFont="1" applyFill="1" applyBorder="1" applyAlignment="1" applyProtection="1">
      <alignment horizontal="center" vertical="center" wrapText="1"/>
      <protection/>
    </xf>
    <xf numFmtId="0" fontId="9" fillId="29" borderId="105" xfId="0" applyFont="1" applyFill="1" applyBorder="1" applyAlignment="1" applyProtection="1">
      <alignment horizontal="center" vertical="center" wrapText="1"/>
      <protection/>
    </xf>
    <xf numFmtId="0" fontId="9" fillId="29" borderId="106" xfId="0" applyFont="1" applyFill="1" applyBorder="1" applyAlignment="1" applyProtection="1">
      <alignment horizontal="center" vertical="center" wrapText="1"/>
      <protection/>
    </xf>
    <xf numFmtId="0" fontId="21" fillId="2" borderId="97" xfId="0" applyFont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6" xfId="0" applyFont="1" applyFill="1" applyBorder="1" applyAlignment="1" applyProtection="1">
      <alignment horizontal="center" vertical="center" wrapText="1"/>
      <protection/>
    </xf>
    <xf numFmtId="0" fontId="15" fillId="29" borderId="109" xfId="0" applyFont="1" applyFill="1" applyBorder="1" applyAlignment="1" applyProtection="1" quotePrefix="1">
      <alignment horizontal="center"/>
      <protection/>
    </xf>
    <xf numFmtId="0" fontId="15" fillId="29" borderId="93" xfId="0" applyFont="1" applyFill="1" applyBorder="1" applyAlignment="1" applyProtection="1" quotePrefix="1">
      <alignment horizontal="center"/>
      <protection/>
    </xf>
    <xf numFmtId="0" fontId="15" fillId="29" borderId="110" xfId="0" applyFont="1" applyFill="1" applyBorder="1" applyAlignment="1" applyProtection="1" quotePrefix="1">
      <alignment horizontal="center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113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49" fillId="29" borderId="119" xfId="0" applyFont="1" applyFill="1" applyBorder="1" applyAlignment="1" applyProtection="1">
      <alignment horizontal="center" wrapText="1"/>
      <protection/>
    </xf>
    <xf numFmtId="0" fontId="9" fillId="29" borderId="113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3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9" borderId="123" xfId="0" applyFont="1" applyFill="1" applyBorder="1" applyAlignment="1" applyProtection="1">
      <alignment horizontal="center" vertical="center" wrapText="1"/>
      <protection/>
    </xf>
    <xf numFmtId="0" fontId="12" fillId="29" borderId="98" xfId="0" applyFont="1" applyFill="1" applyBorder="1" applyAlignment="1" applyProtection="1">
      <alignment horizontal="center" vertical="center" wrapText="1"/>
      <protection/>
    </xf>
    <xf numFmtId="0" fontId="12" fillId="29" borderId="99" xfId="0" applyFont="1" applyFill="1" applyBorder="1" applyAlignment="1" applyProtection="1">
      <alignment horizontal="center" vertical="center" wrapText="1"/>
      <protection/>
    </xf>
    <xf numFmtId="0" fontId="12" fillId="29" borderId="113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3" xfId="0" applyFont="1" applyFill="1" applyBorder="1" applyAlignment="1" applyProtection="1">
      <alignment horizontal="center" vertical="center" wrapText="1"/>
      <protection/>
    </xf>
    <xf numFmtId="0" fontId="9" fillId="29" borderId="95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>
      <alignment horizontal="center" vertical="center" wrapText="1"/>
      <protection/>
    </xf>
    <xf numFmtId="0" fontId="15" fillId="29" borderId="123" xfId="0" applyFont="1" applyFill="1" applyBorder="1" applyAlignment="1" applyProtection="1">
      <alignment horizontal="center" vertical="center" wrapText="1"/>
      <protection/>
    </xf>
    <xf numFmtId="0" fontId="15" fillId="29" borderId="98" xfId="0" applyFont="1" applyFill="1" applyBorder="1" applyAlignment="1" applyProtection="1">
      <alignment horizontal="center" vertical="center" wrapText="1"/>
      <protection/>
    </xf>
    <xf numFmtId="0" fontId="15" fillId="29" borderId="99" xfId="0" applyFont="1" applyFill="1" applyBorder="1" applyAlignment="1" applyProtection="1">
      <alignment horizontal="center" vertical="center" wrapText="1"/>
      <protection/>
    </xf>
    <xf numFmtId="0" fontId="15" fillId="29" borderId="113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3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9" borderId="95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101" xfId="0" applyFont="1" applyFill="1" applyBorder="1" applyAlignment="1" applyProtection="1">
      <alignment horizontal="center" vertical="center"/>
      <protection/>
    </xf>
    <xf numFmtId="0" fontId="38" fillId="30" borderId="84" xfId="63" applyNumberFormat="1" applyFont="1" applyFill="1" applyBorder="1" applyAlignment="1">
      <alignment horizontal="center" vertical="center"/>
      <protection/>
    </xf>
    <xf numFmtId="0" fontId="38" fillId="30" borderId="124" xfId="63" applyNumberFormat="1" applyFont="1" applyFill="1" applyBorder="1" applyAlignment="1">
      <alignment horizontal="center" vertical="center"/>
      <protection/>
    </xf>
    <xf numFmtId="0" fontId="9" fillId="29" borderId="62" xfId="63" applyFont="1" applyFill="1" applyBorder="1" applyAlignment="1">
      <alignment horizontal="center"/>
      <protection/>
    </xf>
    <xf numFmtId="0" fontId="9" fillId="29" borderId="4" xfId="63" applyFont="1" applyFill="1" applyBorder="1" applyAlignment="1">
      <alignment horizontal="center"/>
      <protection/>
    </xf>
    <xf numFmtId="0" fontId="9" fillId="29" borderId="84" xfId="63" applyFont="1" applyFill="1" applyBorder="1" applyAlignment="1">
      <alignment horizontal="center"/>
      <protection/>
    </xf>
    <xf numFmtId="0" fontId="9" fillId="29" borderId="61" xfId="63" applyFont="1" applyFill="1" applyBorder="1" applyAlignment="1">
      <alignment horizontal="center"/>
      <protection/>
    </xf>
    <xf numFmtId="0" fontId="38" fillId="30" borderId="62" xfId="63" applyFont="1" applyFill="1" applyBorder="1" applyAlignment="1">
      <alignment horizontal="center"/>
      <protection/>
    </xf>
    <xf numFmtId="0" fontId="38" fillId="30" borderId="4" xfId="63" applyFont="1" applyFill="1" applyBorder="1" applyAlignment="1">
      <alignment horizontal="center"/>
      <protection/>
    </xf>
    <xf numFmtId="185" fontId="38" fillId="30" borderId="14" xfId="63" applyNumberFormat="1" applyFont="1" applyFill="1" applyBorder="1" applyAlignment="1">
      <alignment horizontal="center"/>
      <protection/>
    </xf>
    <xf numFmtId="185" fontId="38" fillId="30" borderId="107" xfId="63" applyNumberFormat="1" applyFont="1" applyFill="1" applyBorder="1" applyAlignment="1">
      <alignment horizontal="center"/>
      <protection/>
    </xf>
    <xf numFmtId="185" fontId="38" fillId="30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4" fontId="38" fillId="30" borderId="14" xfId="63" applyNumberFormat="1" applyFont="1" applyFill="1" applyBorder="1" applyAlignment="1" applyProtection="1">
      <alignment horizontal="center" vertical="center"/>
      <protection/>
    </xf>
    <xf numFmtId="204" fontId="38" fillId="30" borderId="107" xfId="63" applyNumberFormat="1" applyFont="1" applyFill="1" applyBorder="1" applyAlignment="1" applyProtection="1">
      <alignment horizontal="center" vertical="center"/>
      <protection/>
    </xf>
    <xf numFmtId="204" fontId="38" fillId="30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30" borderId="14" xfId="63" applyNumberFormat="1" applyFont="1" applyFill="1" applyBorder="1" applyAlignment="1" applyProtection="1">
      <alignment horizontal="center" vertical="center"/>
      <protection/>
    </xf>
    <xf numFmtId="3" fontId="38" fillId="30" borderId="107" xfId="63" applyNumberFormat="1" applyFont="1" applyFill="1" applyBorder="1" applyAlignment="1" applyProtection="1">
      <alignment horizontal="center" vertical="center"/>
      <protection/>
    </xf>
    <xf numFmtId="3" fontId="38" fillId="30" borderId="125" xfId="63" applyNumberFormat="1" applyFont="1" applyFill="1" applyBorder="1" applyAlignment="1" applyProtection="1">
      <alignment horizontal="center" vertical="center"/>
      <protection/>
    </xf>
    <xf numFmtId="0" fontId="0" fillId="35" borderId="126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9" borderId="86" xfId="63" applyFont="1" applyFill="1" applyBorder="1" applyAlignment="1">
      <alignment horizontal="center" vertical="center" wrapText="1"/>
      <protection/>
    </xf>
    <xf numFmtId="0" fontId="9" fillId="29" borderId="87" xfId="63" applyFont="1" applyFill="1" applyBorder="1" applyAlignment="1">
      <alignment horizontal="center" vertical="center" wrapText="1"/>
      <protection/>
    </xf>
    <xf numFmtId="0" fontId="9" fillId="29" borderId="4" xfId="63" applyFont="1" applyFill="1" applyBorder="1" applyAlignment="1">
      <alignment horizontal="center" vertical="center" wrapText="1"/>
      <protection/>
    </xf>
    <xf numFmtId="0" fontId="9" fillId="29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30" borderId="62" xfId="63" applyFill="1" applyBorder="1">
      <alignment horizontal="center"/>
      <protection/>
    </xf>
    <xf numFmtId="0" fontId="0" fillId="30" borderId="4" xfId="63" applyFill="1" applyBorder="1">
      <alignment horizontal="center"/>
      <protection/>
    </xf>
    <xf numFmtId="0" fontId="0" fillId="30" borderId="61" xfId="63" applyFill="1" applyBorder="1">
      <alignment horizontal="center"/>
      <protection/>
    </xf>
    <xf numFmtId="9" fontId="15" fillId="29" borderId="14" xfId="63" applyNumberFormat="1" applyFont="1" applyFill="1" applyBorder="1" applyAlignment="1" applyProtection="1">
      <alignment horizontal="center" vertical="center"/>
      <protection/>
    </xf>
    <xf numFmtId="9" fontId="15" fillId="29" borderId="107" xfId="63" applyNumberFormat="1" applyFont="1" applyFill="1" applyBorder="1" applyAlignment="1" applyProtection="1">
      <alignment horizontal="center" vertical="center"/>
      <protection/>
    </xf>
    <xf numFmtId="9" fontId="15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75" zoomScaleNormal="7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M37" sqref="M3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2" t="s">
        <v>163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4" t="s">
        <v>135</v>
      </c>
      <c r="Q1" s="335"/>
      <c r="R1" s="62"/>
    </row>
    <row r="2" spans="1:18" ht="15">
      <c r="A2" s="338" t="s">
        <v>159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6"/>
      <c r="Q2" s="337"/>
      <c r="R2" s="62"/>
    </row>
    <row r="3" spans="1:18" ht="15">
      <c r="A3" s="338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6"/>
      <c r="Q3" s="337"/>
      <c r="R3" s="62"/>
    </row>
    <row r="4" spans="1:18" ht="15">
      <c r="A4" s="340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2"/>
      <c r="R4" s="62"/>
    </row>
    <row r="5" spans="1:18" ht="15.75" customHeight="1">
      <c r="A5" s="330" t="s">
        <v>40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01"/>
      <c r="R5" s="62"/>
    </row>
    <row r="6" spans="1:18" ht="15">
      <c r="A6" s="296"/>
      <c r="B6" s="297"/>
      <c r="C6" s="298"/>
      <c r="D6" s="299"/>
      <c r="E6" s="353" t="s">
        <v>28</v>
      </c>
      <c r="F6" s="354"/>
      <c r="G6" s="354"/>
      <c r="H6" s="355"/>
      <c r="I6" s="353" t="s">
        <v>29</v>
      </c>
      <c r="J6" s="354"/>
      <c r="K6" s="354"/>
      <c r="L6" s="355"/>
      <c r="M6" s="351" t="s">
        <v>228</v>
      </c>
      <c r="N6" s="351" t="s">
        <v>229</v>
      </c>
      <c r="O6" s="351" t="s">
        <v>230</v>
      </c>
      <c r="P6" s="351" t="s">
        <v>226</v>
      </c>
      <c r="Q6" s="343" t="s">
        <v>231</v>
      </c>
      <c r="R6" s="62"/>
    </row>
    <row r="7" spans="1:18" ht="25.5" customHeight="1">
      <c r="A7" s="270" t="s">
        <v>222</v>
      </c>
      <c r="B7" s="271" t="s">
        <v>47</v>
      </c>
      <c r="C7" s="261" t="s">
        <v>152</v>
      </c>
      <c r="D7" s="272" t="s">
        <v>41</v>
      </c>
      <c r="E7" s="261" t="s">
        <v>60</v>
      </c>
      <c r="F7" s="261" t="s">
        <v>61</v>
      </c>
      <c r="G7" s="261" t="s">
        <v>62</v>
      </c>
      <c r="H7" s="261" t="s">
        <v>63</v>
      </c>
      <c r="I7" s="261" t="s">
        <v>60</v>
      </c>
      <c r="J7" s="261" t="s">
        <v>61</v>
      </c>
      <c r="K7" s="261" t="s">
        <v>62</v>
      </c>
      <c r="L7" s="261" t="s">
        <v>63</v>
      </c>
      <c r="M7" s="352"/>
      <c r="N7" s="352"/>
      <c r="O7" s="352"/>
      <c r="P7" s="352"/>
      <c r="Q7" s="344"/>
      <c r="R7" s="62"/>
    </row>
    <row r="8" spans="1:18" ht="18" customHeight="1">
      <c r="A8" s="330" t="s">
        <v>75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01"/>
      <c r="R8" s="62"/>
    </row>
    <row r="9" spans="1:18" ht="18" customHeight="1">
      <c r="A9" s="136">
        <v>1</v>
      </c>
      <c r="B9" s="121">
        <v>0</v>
      </c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3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3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3">
        <v>12</v>
      </c>
      <c r="B20" s="304"/>
      <c r="C20" s="134"/>
      <c r="D20" s="274"/>
      <c r="E20" s="275"/>
      <c r="F20" s="275"/>
      <c r="G20" s="275"/>
      <c r="H20" s="275"/>
      <c r="I20" s="275"/>
      <c r="J20" s="275"/>
      <c r="K20" s="275"/>
      <c r="L20" s="275"/>
      <c r="M20" s="276">
        <f t="shared" si="1"/>
        <v>0</v>
      </c>
      <c r="N20" s="276">
        <f t="shared" si="0"/>
        <v>0</v>
      </c>
      <c r="O20" s="275"/>
      <c r="P20" s="275"/>
      <c r="Q20" s="277"/>
      <c r="R20" s="62"/>
    </row>
    <row r="21" spans="1:18" ht="18" customHeight="1">
      <c r="A21" s="330" t="s">
        <v>143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01"/>
      <c r="R21" s="62"/>
    </row>
    <row r="22" spans="1:18" ht="18" customHeight="1">
      <c r="A22" s="278">
        <v>1</v>
      </c>
      <c r="B22" s="279">
        <f>B9</f>
        <v>0</v>
      </c>
      <c r="C22" s="280">
        <f>C9</f>
        <v>0</v>
      </c>
      <c r="D22" s="281" t="s">
        <v>153</v>
      </c>
      <c r="E22" s="282">
        <f>C9*E9</f>
        <v>0</v>
      </c>
      <c r="F22" s="282">
        <f>C9*F9</f>
        <v>0</v>
      </c>
      <c r="G22" s="282">
        <f>C9*G9</f>
        <v>0</v>
      </c>
      <c r="H22" s="282">
        <f>C9*H9</f>
        <v>0</v>
      </c>
      <c r="I22" s="282">
        <f>C9*I9</f>
        <v>0</v>
      </c>
      <c r="J22" s="282">
        <f>C9*J9</f>
        <v>0</v>
      </c>
      <c r="K22" s="282">
        <f>C9*K9</f>
        <v>0</v>
      </c>
      <c r="L22" s="282">
        <f>C9*L9</f>
        <v>0</v>
      </c>
      <c r="M22" s="282">
        <f>SUM(E22:H22)</f>
        <v>0</v>
      </c>
      <c r="N22" s="282">
        <f>SUM(I22:L22)</f>
        <v>0</v>
      </c>
      <c r="O22" s="282">
        <f>SUM($C$9*O9)</f>
        <v>0</v>
      </c>
      <c r="P22" s="282">
        <f>SUM($C$9*P9)</f>
        <v>0</v>
      </c>
      <c r="Q22" s="283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129" t="s">
        <v>153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129" t="s">
        <v>153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129" t="s">
        <v>153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129" t="s">
        <v>153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129" t="s">
        <v>153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129" t="s">
        <v>153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129" t="s">
        <v>153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129" t="s">
        <v>153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129" t="s">
        <v>153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129" t="s">
        <v>153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3">
        <v>12</v>
      </c>
      <c r="B33" s="128">
        <f t="shared" si="2"/>
        <v>0</v>
      </c>
      <c r="C33" s="284">
        <f t="shared" si="3"/>
        <v>0</v>
      </c>
      <c r="D33" s="285" t="s">
        <v>153</v>
      </c>
      <c r="E33" s="276">
        <f t="shared" si="4"/>
        <v>0</v>
      </c>
      <c r="F33" s="276">
        <f t="shared" si="5"/>
        <v>0</v>
      </c>
      <c r="G33" s="276">
        <f t="shared" si="6"/>
        <v>0</v>
      </c>
      <c r="H33" s="276">
        <f t="shared" si="7"/>
        <v>0</v>
      </c>
      <c r="I33" s="276">
        <f t="shared" si="8"/>
        <v>0</v>
      </c>
      <c r="J33" s="276">
        <f t="shared" si="9"/>
        <v>0</v>
      </c>
      <c r="K33" s="276">
        <f t="shared" si="10"/>
        <v>0</v>
      </c>
      <c r="L33" s="276">
        <f t="shared" si="11"/>
        <v>0</v>
      </c>
      <c r="M33" s="276">
        <f t="shared" si="12"/>
        <v>0</v>
      </c>
      <c r="N33" s="276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7" t="s">
        <v>53</v>
      </c>
      <c r="B34" s="348"/>
      <c r="C34" s="225"/>
      <c r="D34" s="300" t="s">
        <v>153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2">
        <f t="shared" si="14"/>
        <v>0</v>
      </c>
      <c r="R34" s="62"/>
    </row>
    <row r="35" spans="1:18" ht="18" customHeight="1">
      <c r="A35" s="289">
        <v>13</v>
      </c>
      <c r="B35" s="290" t="s">
        <v>155</v>
      </c>
      <c r="C35" s="291"/>
      <c r="D35" s="292" t="s">
        <v>153</v>
      </c>
      <c r="E35" s="293"/>
      <c r="F35" s="293"/>
      <c r="G35" s="293"/>
      <c r="H35" s="293"/>
      <c r="I35" s="293"/>
      <c r="J35" s="293"/>
      <c r="K35" s="293"/>
      <c r="L35" s="293"/>
      <c r="M35" s="294">
        <f>SUM(E35:H35)</f>
        <v>0</v>
      </c>
      <c r="N35" s="294">
        <f>SUM(I35:L35)</f>
        <v>0</v>
      </c>
      <c r="O35" s="293"/>
      <c r="P35" s="293"/>
      <c r="Q35" s="295"/>
      <c r="R35" s="62"/>
    </row>
    <row r="36" spans="1:18" ht="18" customHeight="1">
      <c r="A36" s="349" t="s">
        <v>73</v>
      </c>
      <c r="B36" s="350"/>
      <c r="C36" s="225"/>
      <c r="D36" s="300" t="s">
        <v>153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2">
        <f t="shared" si="15"/>
        <v>0</v>
      </c>
      <c r="R36" s="62"/>
    </row>
    <row r="37" spans="1:18" s="57" customFormat="1" ht="33.75" customHeight="1">
      <c r="A37" s="286">
        <v>14</v>
      </c>
      <c r="B37" s="290" t="s">
        <v>54</v>
      </c>
      <c r="C37" s="291"/>
      <c r="D37" s="281" t="s">
        <v>153</v>
      </c>
      <c r="E37" s="287"/>
      <c r="F37" s="287"/>
      <c r="G37" s="287"/>
      <c r="H37" s="287"/>
      <c r="I37" s="287"/>
      <c r="J37" s="287"/>
      <c r="K37" s="287"/>
      <c r="L37" s="287"/>
      <c r="M37" s="282">
        <f aca="true" t="shared" si="16" ref="M37:M43">SUM(E37:H37)</f>
        <v>0</v>
      </c>
      <c r="N37" s="282">
        <f aca="true" t="shared" si="17" ref="N37:N43">SUM(I37:L37)</f>
        <v>0</v>
      </c>
      <c r="O37" s="287"/>
      <c r="P37" s="287"/>
      <c r="Q37" s="288"/>
      <c r="R37" s="61"/>
    </row>
    <row r="38" spans="1:18" s="57" customFormat="1" ht="63">
      <c r="A38" s="140">
        <v>15</v>
      </c>
      <c r="B38" s="132" t="s">
        <v>157</v>
      </c>
      <c r="C38" s="133"/>
      <c r="D38" s="129" t="s">
        <v>153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6">
        <v>16</v>
      </c>
      <c r="B39" s="132" t="s">
        <v>254</v>
      </c>
      <c r="C39" s="133"/>
      <c r="D39" s="129"/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2" t="s">
        <v>217</v>
      </c>
      <c r="C40" s="133"/>
      <c r="D40" s="129" t="s">
        <v>153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6">
        <v>18</v>
      </c>
      <c r="B41" s="132" t="s">
        <v>77</v>
      </c>
      <c r="C41" s="133"/>
      <c r="D41" s="129" t="s">
        <v>153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156</v>
      </c>
      <c r="C42" s="133"/>
      <c r="D42" s="129" t="s">
        <v>153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6">
        <v>20</v>
      </c>
      <c r="B43" s="132" t="s">
        <v>68</v>
      </c>
      <c r="C43" s="133"/>
      <c r="D43" s="285" t="s">
        <v>153</v>
      </c>
      <c r="E43" s="275"/>
      <c r="F43" s="275"/>
      <c r="G43" s="275"/>
      <c r="H43" s="275"/>
      <c r="I43" s="275"/>
      <c r="J43" s="275"/>
      <c r="K43" s="275"/>
      <c r="L43" s="275"/>
      <c r="M43" s="276">
        <f t="shared" si="16"/>
        <v>0</v>
      </c>
      <c r="N43" s="276">
        <f t="shared" si="17"/>
        <v>0</v>
      </c>
      <c r="O43" s="275"/>
      <c r="P43" s="275"/>
      <c r="Q43" s="277"/>
      <c r="R43" s="61"/>
    </row>
    <row r="44" spans="1:18" s="119" customFormat="1" ht="18" customHeight="1">
      <c r="A44" s="345" t="s">
        <v>55</v>
      </c>
      <c r="B44" s="346"/>
      <c r="C44" s="225"/>
      <c r="D44" s="300" t="s">
        <v>153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2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A012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M18" sqref="M18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2" t="s">
        <v>163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36" t="s">
        <v>136</v>
      </c>
      <c r="Q1" s="336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9" t="s">
        <v>159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6"/>
      <c r="Q2" s="336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6"/>
      <c r="Q3" s="336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6" t="s">
        <v>27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7" t="s">
        <v>28</v>
      </c>
      <c r="F6" s="358"/>
      <c r="G6" s="358"/>
      <c r="H6" s="359"/>
      <c r="I6" s="357" t="s">
        <v>29</v>
      </c>
      <c r="J6" s="358"/>
      <c r="K6" s="358"/>
      <c r="L6" s="359"/>
      <c r="M6" s="360" t="s">
        <v>223</v>
      </c>
      <c r="N6" s="360" t="s">
        <v>224</v>
      </c>
      <c r="O6" s="360" t="s">
        <v>225</v>
      </c>
      <c r="P6" s="360" t="s">
        <v>226</v>
      </c>
      <c r="Q6" s="363" t="s">
        <v>227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222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61"/>
      <c r="N7" s="361"/>
      <c r="O7" s="361"/>
      <c r="P7" s="361"/>
      <c r="Q7" s="364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153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8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153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8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153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8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153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8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8" t="s">
        <v>153</v>
      </c>
      <c r="E12" s="269">
        <f>SUM(E8:E11)</f>
        <v>0</v>
      </c>
      <c r="F12" s="269">
        <f aca="true" t="shared" si="0" ref="F12:L12">SUM(F8:F11)</f>
        <v>0</v>
      </c>
      <c r="G12" s="269">
        <f t="shared" si="0"/>
        <v>0</v>
      </c>
      <c r="H12" s="269">
        <f t="shared" si="0"/>
        <v>0</v>
      </c>
      <c r="I12" s="269">
        <f t="shared" si="0"/>
        <v>0</v>
      </c>
      <c r="J12" s="269">
        <f t="shared" si="0"/>
        <v>0</v>
      </c>
      <c r="K12" s="269">
        <f t="shared" si="0"/>
        <v>0</v>
      </c>
      <c r="L12" s="269">
        <f t="shared" si="0"/>
        <v>0</v>
      </c>
      <c r="M12" s="269">
        <f>SUM(M8:M11)</f>
        <v>0</v>
      </c>
      <c r="N12" s="269">
        <f>SUM(N8:N11)</f>
        <v>0</v>
      </c>
      <c r="O12" s="269">
        <f>SUM(O8:O11)</f>
        <v>0</v>
      </c>
      <c r="P12" s="269">
        <f>SUM(P8:P11)</f>
        <v>0</v>
      </c>
      <c r="Q12" s="309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153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8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153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8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8" t="s">
        <v>153</v>
      </c>
      <c r="E15" s="269">
        <f>SUM(E13:E14)</f>
        <v>0</v>
      </c>
      <c r="F15" s="269">
        <f aca="true" t="shared" si="1" ref="F15:L15">SUM(F13:F14)</f>
        <v>0</v>
      </c>
      <c r="G15" s="269">
        <f t="shared" si="1"/>
        <v>0</v>
      </c>
      <c r="H15" s="269">
        <f>SUM(H13:H14)</f>
        <v>0</v>
      </c>
      <c r="I15" s="269">
        <f t="shared" si="1"/>
        <v>0</v>
      </c>
      <c r="J15" s="269">
        <f t="shared" si="1"/>
        <v>0</v>
      </c>
      <c r="K15" s="269">
        <f t="shared" si="1"/>
        <v>0</v>
      </c>
      <c r="L15" s="269">
        <f t="shared" si="1"/>
        <v>0</v>
      </c>
      <c r="M15" s="269">
        <f>SUM(M13:M14)</f>
        <v>0</v>
      </c>
      <c r="N15" s="269">
        <f>SUM(N13:N14)</f>
        <v>0</v>
      </c>
      <c r="O15" s="269">
        <f>SUM(O13:O14)</f>
        <v>0</v>
      </c>
      <c r="P15" s="269">
        <f>SUM(P13:P14)</f>
        <v>0</v>
      </c>
      <c r="Q15" s="309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252</v>
      </c>
      <c r="D16" s="129" t="s">
        <v>153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8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153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8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5" t="s">
        <v>153</v>
      </c>
      <c r="E18" s="306">
        <f>SUM(E12+E15+E17+E16)</f>
        <v>0</v>
      </c>
      <c r="F18" s="306">
        <f aca="true" t="shared" si="2" ref="F18:L18">SUM(F12+F15+F17+F16)</f>
        <v>0</v>
      </c>
      <c r="G18" s="306">
        <f t="shared" si="2"/>
        <v>0</v>
      </c>
      <c r="H18" s="306">
        <f t="shared" si="2"/>
        <v>0</v>
      </c>
      <c r="I18" s="306">
        <f t="shared" si="2"/>
        <v>0</v>
      </c>
      <c r="J18" s="306">
        <f t="shared" si="2"/>
        <v>0</v>
      </c>
      <c r="K18" s="306">
        <f t="shared" si="2"/>
        <v>0</v>
      </c>
      <c r="L18" s="306">
        <f t="shared" si="2"/>
        <v>0</v>
      </c>
      <c r="M18" s="306">
        <f>SUM(M12+M15+M17+M16)</f>
        <v>0</v>
      </c>
      <c r="N18" s="306">
        <f>SUM(N12+N15+N17+N16)</f>
        <v>0</v>
      </c>
      <c r="O18" s="306">
        <f>SUM(O12+O15+O17+O16)</f>
        <v>0</v>
      </c>
      <c r="P18" s="306">
        <f>SUM(P12+P15+P17+P16)</f>
        <v>0</v>
      </c>
      <c r="Q18" s="307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A012" sheet="1"/>
  <mergeCells count="12">
    <mergeCell ref="P6:P7"/>
    <mergeCell ref="Q6:Q7"/>
    <mergeCell ref="B5:Q5"/>
    <mergeCell ref="E6:H6"/>
    <mergeCell ref="I6:L6"/>
    <mergeCell ref="M6:M7"/>
    <mergeCell ref="B1:O1"/>
    <mergeCell ref="P1:Q3"/>
    <mergeCell ref="B2:O3"/>
    <mergeCell ref="B4:Q4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F12" sqref="F1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7" t="s">
        <v>163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  <c r="P1" s="373" t="s">
        <v>137</v>
      </c>
      <c r="Q1" s="374"/>
      <c r="R1" s="375"/>
      <c r="IR1" s="55"/>
      <c r="IS1" s="56"/>
      <c r="IT1" s="56"/>
      <c r="IU1" s="56"/>
      <c r="IV1" s="56"/>
    </row>
    <row r="2" spans="2:256" ht="15" customHeight="1">
      <c r="B2" s="382" t="s">
        <v>159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4"/>
      <c r="P2" s="376"/>
      <c r="Q2" s="377"/>
      <c r="R2" s="378"/>
      <c r="IR2" s="55"/>
      <c r="IS2" s="56"/>
      <c r="IT2" s="56"/>
      <c r="IU2" s="56"/>
      <c r="IV2" s="56"/>
    </row>
    <row r="3" spans="2:256" ht="15" customHeight="1"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7"/>
      <c r="P3" s="379"/>
      <c r="Q3" s="380"/>
      <c r="R3" s="381"/>
      <c r="IR3" s="55"/>
      <c r="IS3" s="56"/>
      <c r="IT3" s="56"/>
      <c r="IU3" s="56"/>
      <c r="IV3" s="56"/>
    </row>
    <row r="4" spans="2:256" ht="15" customHeight="1">
      <c r="B4" s="388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90"/>
      <c r="IR4" s="55"/>
      <c r="IS4" s="56"/>
      <c r="IT4" s="56"/>
      <c r="IU4" s="56"/>
      <c r="IV4" s="56"/>
    </row>
    <row r="5" spans="2:256" ht="19.5" customHeight="1">
      <c r="B5" s="393" t="s">
        <v>26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5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5" t="s">
        <v>232</v>
      </c>
      <c r="F6" s="357" t="s">
        <v>28</v>
      </c>
      <c r="G6" s="358"/>
      <c r="H6" s="358"/>
      <c r="I6" s="359"/>
      <c r="J6" s="357" t="s">
        <v>29</v>
      </c>
      <c r="K6" s="358"/>
      <c r="L6" s="358"/>
      <c r="M6" s="359"/>
      <c r="N6" s="365" t="s">
        <v>233</v>
      </c>
      <c r="O6" s="365" t="s">
        <v>234</v>
      </c>
      <c r="P6" s="365" t="s">
        <v>235</v>
      </c>
      <c r="Q6" s="365" t="s">
        <v>236</v>
      </c>
      <c r="R6" s="391" t="s">
        <v>237</v>
      </c>
      <c r="IR6" s="55"/>
      <c r="IS6" s="56"/>
      <c r="IT6" s="56"/>
      <c r="IU6" s="56"/>
      <c r="IV6" s="56"/>
    </row>
    <row r="7" spans="2:256" ht="48" customHeight="1">
      <c r="B7" s="3" t="s">
        <v>222</v>
      </c>
      <c r="C7" s="24" t="s">
        <v>47</v>
      </c>
      <c r="D7" s="30"/>
      <c r="E7" s="36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6"/>
      <c r="O7" s="366"/>
      <c r="P7" s="366"/>
      <c r="Q7" s="366"/>
      <c r="R7" s="392"/>
      <c r="IR7" s="55"/>
      <c r="IS7" s="56"/>
      <c r="IT7" s="56"/>
      <c r="IU7" s="56"/>
      <c r="IV7" s="56"/>
    </row>
    <row r="8" spans="2:256" ht="19.5" customHeight="1">
      <c r="B8" s="370" t="s">
        <v>48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2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153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153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158</v>
      </c>
      <c r="D11" s="129" t="s">
        <v>153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153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9">
        <v>5</v>
      </c>
      <c r="C13" s="131" t="s">
        <v>49</v>
      </c>
      <c r="D13" s="129" t="s">
        <v>153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10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70" t="s">
        <v>50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2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153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153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251</v>
      </c>
      <c r="D17" s="129" t="s">
        <v>153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153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9">
        <v>10</v>
      </c>
      <c r="C19" s="131" t="s">
        <v>2</v>
      </c>
      <c r="D19" s="129" t="s">
        <v>153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10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9">
        <v>11</v>
      </c>
      <c r="C20" s="131" t="s">
        <v>3</v>
      </c>
      <c r="D20" s="129" t="s">
        <v>153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10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70" t="s">
        <v>64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2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153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70" t="s">
        <v>65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2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153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153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9">
        <v>15</v>
      </c>
      <c r="C26" s="131" t="s">
        <v>52</v>
      </c>
      <c r="D26" s="129" t="s">
        <v>153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9">
        <v>16</v>
      </c>
      <c r="C27" s="131" t="s">
        <v>100</v>
      </c>
      <c r="D27" s="129" t="s">
        <v>153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9">
        <v>17</v>
      </c>
      <c r="C28" s="131" t="s">
        <v>101</v>
      </c>
      <c r="D28" s="129" t="s">
        <v>153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160</v>
      </c>
      <c r="D29" s="129" t="s">
        <v>153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7"/>
      <c r="S29" s="74"/>
      <c r="IR29" s="55"/>
      <c r="IS29" s="56"/>
      <c r="IT29" s="56"/>
      <c r="IU29" s="56"/>
      <c r="IV29" s="56"/>
    </row>
    <row r="30" spans="2:256" s="6" customFormat="1" ht="19.5" customHeight="1">
      <c r="B30" s="329">
        <v>19</v>
      </c>
      <c r="C30" s="155" t="s">
        <v>102</v>
      </c>
      <c r="D30" s="156" t="s">
        <v>153</v>
      </c>
      <c r="E30" s="157">
        <f aca="true" t="shared" si="6" ref="E30:R30">SUM(E28-E29)</f>
        <v>0</v>
      </c>
      <c r="F30" s="157">
        <f t="shared" si="6"/>
        <v>0</v>
      </c>
      <c r="G30" s="157">
        <f>SUM(G28-G29)</f>
        <v>0</v>
      </c>
      <c r="H30" s="157">
        <f t="shared" si="6"/>
        <v>0</v>
      </c>
      <c r="I30" s="157">
        <f t="shared" si="6"/>
        <v>0</v>
      </c>
      <c r="J30" s="157">
        <f t="shared" si="6"/>
        <v>0</v>
      </c>
      <c r="K30" s="157">
        <f t="shared" si="6"/>
        <v>0</v>
      </c>
      <c r="L30" s="157">
        <f t="shared" si="6"/>
        <v>0</v>
      </c>
      <c r="M30" s="157">
        <f t="shared" si="6"/>
        <v>0</v>
      </c>
      <c r="N30" s="157">
        <f>SUM(N28-N29)</f>
        <v>0</v>
      </c>
      <c r="O30" s="157">
        <f t="shared" si="6"/>
        <v>0</v>
      </c>
      <c r="P30" s="311">
        <f t="shared" si="6"/>
        <v>0</v>
      </c>
      <c r="Q30" s="157">
        <f t="shared" si="6"/>
        <v>0</v>
      </c>
      <c r="R30" s="158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A012" sheet="1"/>
  <mergeCells count="17"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4:R14"/>
    <mergeCell ref="E6:E7"/>
    <mergeCell ref="N6:N7"/>
    <mergeCell ref="P1:R3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E20" sqref="E20:E2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400" t="s">
        <v>199</v>
      </c>
      <c r="C1" s="401"/>
      <c r="D1" s="401"/>
      <c r="E1" s="401"/>
      <c r="F1" s="401"/>
      <c r="G1" s="402"/>
      <c r="H1" s="396" t="s">
        <v>138</v>
      </c>
      <c r="I1" s="397"/>
      <c r="J1" s="78"/>
    </row>
    <row r="2" spans="2:10" s="77" customFormat="1" ht="31.5" customHeight="1">
      <c r="B2" s="403"/>
      <c r="C2" s="404"/>
      <c r="D2" s="404"/>
      <c r="E2" s="404"/>
      <c r="F2" s="404"/>
      <c r="G2" s="405"/>
      <c r="H2" s="398"/>
      <c r="I2" s="399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6" t="s">
        <v>203</v>
      </c>
      <c r="C4" s="407"/>
      <c r="D4" s="407"/>
      <c r="E4" s="407"/>
      <c r="F4" s="407"/>
      <c r="G4" s="407"/>
      <c r="H4" s="407"/>
      <c r="I4" s="408"/>
      <c r="J4" s="80"/>
    </row>
    <row r="5" spans="2:10" ht="45.75" customHeight="1">
      <c r="B5" s="113"/>
      <c r="C5" s="159"/>
      <c r="D5" s="266" t="s">
        <v>221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5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4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4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2"/>
      <c r="G23" s="312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A01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E19" sqref="E19 E2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4" t="s">
        <v>200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6"/>
      <c r="N2" s="420" t="s">
        <v>139</v>
      </c>
      <c r="O2" s="421"/>
      <c r="P2" s="421"/>
      <c r="Q2" s="422"/>
      <c r="R2" s="74"/>
      <c r="S2" s="22"/>
      <c r="T2" s="22"/>
      <c r="U2" s="22"/>
    </row>
    <row r="3" spans="1:21" s="43" customFormat="1" ht="34.5" customHeight="1">
      <c r="A3" s="99"/>
      <c r="B3" s="417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9"/>
      <c r="N3" s="423"/>
      <c r="O3" s="424"/>
      <c r="P3" s="424"/>
      <c r="Q3" s="425"/>
      <c r="R3" s="74"/>
      <c r="S3" s="22"/>
      <c r="T3" s="22"/>
      <c r="U3" s="22"/>
    </row>
    <row r="4" spans="1:21" s="43" customFormat="1" ht="15.75">
      <c r="A4" s="99"/>
      <c r="B4" s="36"/>
      <c r="C4" s="23" t="s">
        <v>154</v>
      </c>
      <c r="D4" s="28"/>
      <c r="E4" s="426" t="s">
        <v>94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2" t="s">
        <v>238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9" t="s">
        <v>20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29"/>
      <c r="Q6" s="413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6" t="s">
        <v>165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204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6" t="s">
        <v>239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196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205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240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206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241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9" t="s">
        <v>150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1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3" t="s">
        <v>166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3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3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4" t="s">
        <v>167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4" t="s">
        <v>168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7" t="s">
        <v>169</v>
      </c>
      <c r="C32" s="323" t="s">
        <v>170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7" t="s">
        <v>171</v>
      </c>
      <c r="C33" s="323" t="s">
        <v>179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7" t="s">
        <v>172</v>
      </c>
      <c r="C34" s="323" t="s">
        <v>180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7" t="s">
        <v>173</v>
      </c>
      <c r="C35" s="323" t="s">
        <v>181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7" t="s">
        <v>174</v>
      </c>
      <c r="C36" s="323" t="s">
        <v>182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7" t="s">
        <v>175</v>
      </c>
      <c r="C37" s="323" t="s">
        <v>183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7" t="s">
        <v>176</v>
      </c>
      <c r="C38" s="323" t="s">
        <v>184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7" t="s">
        <v>177</v>
      </c>
      <c r="C39" s="323" t="s">
        <v>185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7" t="s">
        <v>178</v>
      </c>
      <c r="C40" s="323" t="s">
        <v>186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8" t="s">
        <v>36</v>
      </c>
      <c r="C41" s="324" t="s">
        <v>192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5" t="s">
        <v>187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6" t="s">
        <v>193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6" t="s">
        <v>194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6" t="s">
        <v>253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6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6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6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4" t="s">
        <v>188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189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3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190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9" t="s">
        <v>70</v>
      </c>
      <c r="D53" s="320"/>
      <c r="E53" s="321">
        <f>D53</f>
        <v>0</v>
      </c>
      <c r="F53" s="321">
        <f aca="true" t="shared" si="17" ref="F53:P53">E54</f>
        <v>0</v>
      </c>
      <c r="G53" s="321">
        <f t="shared" si="17"/>
        <v>0</v>
      </c>
      <c r="H53" s="321">
        <f>G54</f>
        <v>0</v>
      </c>
      <c r="I53" s="321">
        <f t="shared" si="17"/>
        <v>0</v>
      </c>
      <c r="J53" s="321">
        <f t="shared" si="17"/>
        <v>0</v>
      </c>
      <c r="K53" s="321">
        <f t="shared" si="17"/>
        <v>0</v>
      </c>
      <c r="L53" s="321">
        <f t="shared" si="17"/>
        <v>0</v>
      </c>
      <c r="M53" s="321">
        <f t="shared" si="17"/>
        <v>0</v>
      </c>
      <c r="N53" s="321">
        <f t="shared" si="17"/>
        <v>0</v>
      </c>
      <c r="O53" s="321">
        <f t="shared" si="17"/>
        <v>0</v>
      </c>
      <c r="P53" s="321">
        <f t="shared" si="17"/>
        <v>0</v>
      </c>
      <c r="Q53" s="322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191</v>
      </c>
      <c r="C54" s="224" t="s">
        <v>195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0" sqref="F20:F2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4" t="s">
        <v>200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6"/>
      <c r="N2" s="420" t="s">
        <v>207</v>
      </c>
      <c r="O2" s="421"/>
      <c r="P2" s="421"/>
      <c r="Q2" s="422"/>
      <c r="R2" s="74"/>
      <c r="S2" s="22"/>
      <c r="T2" s="22"/>
      <c r="U2" s="22"/>
    </row>
    <row r="3" spans="1:21" s="43" customFormat="1" ht="34.5" customHeight="1">
      <c r="A3" s="99"/>
      <c r="B3" s="417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9"/>
      <c r="N3" s="423"/>
      <c r="O3" s="424"/>
      <c r="P3" s="424"/>
      <c r="Q3" s="425"/>
      <c r="R3" s="74"/>
      <c r="S3" s="22"/>
      <c r="T3" s="22"/>
      <c r="U3" s="22"/>
    </row>
    <row r="4" spans="1:21" s="43" customFormat="1" ht="15.75">
      <c r="A4" s="99"/>
      <c r="B4" s="36"/>
      <c r="C4" s="23" t="s">
        <v>154</v>
      </c>
      <c r="D4" s="28"/>
      <c r="E4" s="426" t="s">
        <v>202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2" t="s">
        <v>219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9" t="s">
        <v>20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29"/>
      <c r="Q6" s="413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6" t="s">
        <v>165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204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242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196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205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243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206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244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9" t="s">
        <v>150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1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3" t="s">
        <v>166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3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3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4" t="s">
        <v>167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4" t="s">
        <v>168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7" t="s">
        <v>169</v>
      </c>
      <c r="C32" s="323" t="s">
        <v>170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7" t="s">
        <v>171</v>
      </c>
      <c r="C33" s="323" t="s">
        <v>179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7" t="s">
        <v>172</v>
      </c>
      <c r="C34" s="323" t="s">
        <v>180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7" t="s">
        <v>173</v>
      </c>
      <c r="C35" s="323" t="s">
        <v>181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7" t="s">
        <v>174</v>
      </c>
      <c r="C36" s="323" t="s">
        <v>182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7" t="s">
        <v>175</v>
      </c>
      <c r="C37" s="323" t="s">
        <v>183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7" t="s">
        <v>176</v>
      </c>
      <c r="C38" s="323" t="s">
        <v>184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7" t="s">
        <v>177</v>
      </c>
      <c r="C39" s="323" t="s">
        <v>185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7" t="s">
        <v>178</v>
      </c>
      <c r="C40" s="323" t="s">
        <v>186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8" t="s">
        <v>36</v>
      </c>
      <c r="C41" s="324" t="s">
        <v>192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5" t="s">
        <v>187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6" t="s">
        <v>193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6" t="s">
        <v>194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6" t="s">
        <v>253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6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6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6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4" t="s">
        <v>188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189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3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190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9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7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191</v>
      </c>
      <c r="C54" s="224" t="s">
        <v>195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22">
      <pane xSplit="3" topLeftCell="D1" activePane="topRight" state="frozen"/>
      <selection pane="topLeft" activeCell="A1" sqref="A1"/>
      <selection pane="topRight" activeCell="F43" sqref="F43:F45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4" t="s">
        <v>200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6"/>
      <c r="N2" s="420" t="s">
        <v>140</v>
      </c>
      <c r="O2" s="421"/>
      <c r="P2" s="421"/>
      <c r="Q2" s="422"/>
      <c r="R2" s="74"/>
      <c r="S2" s="22"/>
      <c r="T2" s="22"/>
      <c r="U2" s="22"/>
    </row>
    <row r="3" spans="1:21" s="43" customFormat="1" ht="34.5" customHeight="1">
      <c r="A3" s="99"/>
      <c r="B3" s="417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9"/>
      <c r="N3" s="423"/>
      <c r="O3" s="424"/>
      <c r="P3" s="424"/>
      <c r="Q3" s="425"/>
      <c r="R3" s="74"/>
      <c r="S3" s="22"/>
      <c r="T3" s="22"/>
      <c r="U3" s="22"/>
    </row>
    <row r="4" spans="1:21" s="43" customFormat="1" ht="15.75">
      <c r="A4" s="99"/>
      <c r="B4" s="36"/>
      <c r="C4" s="23" t="s">
        <v>154</v>
      </c>
      <c r="D4" s="28"/>
      <c r="E4" s="426" t="s">
        <v>248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30" t="s">
        <v>250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9" t="s">
        <v>20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29"/>
      <c r="Q6" s="413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6" t="s">
        <v>165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204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242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196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205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243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206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244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9" t="s">
        <v>150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1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3" t="s">
        <v>166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3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3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4" t="s">
        <v>167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4" t="s">
        <v>168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7" t="s">
        <v>169</v>
      </c>
      <c r="C32" s="323" t="s">
        <v>170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7" t="s">
        <v>171</v>
      </c>
      <c r="C33" s="323" t="s">
        <v>179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7" t="s">
        <v>172</v>
      </c>
      <c r="C34" s="323" t="s">
        <v>180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7" t="s">
        <v>173</v>
      </c>
      <c r="C35" s="323" t="s">
        <v>181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7" t="s">
        <v>174</v>
      </c>
      <c r="C36" s="323" t="s">
        <v>182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7" t="s">
        <v>175</v>
      </c>
      <c r="C37" s="323" t="s">
        <v>183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7" t="s">
        <v>176</v>
      </c>
      <c r="C38" s="323" t="s">
        <v>184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7" t="s">
        <v>177</v>
      </c>
      <c r="C39" s="323" t="s">
        <v>185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7" t="s">
        <v>178</v>
      </c>
      <c r="C40" s="323" t="s">
        <v>186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8" t="s">
        <v>36</v>
      </c>
      <c r="C41" s="324" t="s">
        <v>192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5" t="s">
        <v>187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6" t="s">
        <v>193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6" t="s">
        <v>194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6" t="s">
        <v>253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6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6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6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4" t="s">
        <v>188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189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3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190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9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7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191</v>
      </c>
      <c r="C54" s="224" t="s">
        <v>195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25">
      <selection activeCell="E43" sqref="E43:E45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7" t="s">
        <v>201</v>
      </c>
      <c r="C2" s="438"/>
      <c r="D2" s="438"/>
      <c r="E2" s="438"/>
      <c r="F2" s="439"/>
      <c r="G2" s="431" t="s">
        <v>141</v>
      </c>
      <c r="H2" s="432"/>
      <c r="I2" s="433"/>
      <c r="J2" s="74"/>
      <c r="K2" s="22"/>
      <c r="L2" s="22"/>
      <c r="M2" s="22"/>
    </row>
    <row r="3" spans="1:13" s="43" customFormat="1" ht="18.75" customHeight="1">
      <c r="A3" s="99"/>
      <c r="B3" s="440"/>
      <c r="C3" s="441"/>
      <c r="D3" s="441"/>
      <c r="E3" s="441"/>
      <c r="F3" s="442"/>
      <c r="G3" s="434"/>
      <c r="H3" s="435"/>
      <c r="I3" s="436"/>
      <c r="J3" s="74"/>
      <c r="K3" s="22"/>
      <c r="L3" s="22"/>
      <c r="M3" s="22"/>
    </row>
    <row r="4" spans="1:13" s="43" customFormat="1" ht="15.75">
      <c r="A4" s="99"/>
      <c r="B4" s="36"/>
      <c r="C4" s="23" t="s">
        <v>154</v>
      </c>
      <c r="D4" s="28"/>
      <c r="E4" s="443"/>
      <c r="F4" s="444"/>
      <c r="G4" s="444"/>
      <c r="H4" s="444"/>
      <c r="I4" s="445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9" t="s">
        <v>20</v>
      </c>
      <c r="D6" s="410"/>
      <c r="E6" s="410"/>
      <c r="F6" s="410"/>
      <c r="G6" s="410"/>
      <c r="H6" s="410"/>
      <c r="I6" s="411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4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6" t="s">
        <v>164</v>
      </c>
      <c r="D8" s="192"/>
      <c r="E8" s="196"/>
      <c r="F8" s="196"/>
      <c r="G8" s="196"/>
      <c r="H8" s="196"/>
      <c r="I8" s="315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5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204</v>
      </c>
      <c r="D11" s="199"/>
      <c r="E11" s="196"/>
      <c r="F11" s="196"/>
      <c r="G11" s="196"/>
      <c r="H11" s="196"/>
      <c r="I11" s="315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242</v>
      </c>
      <c r="D12" s="199"/>
      <c r="E12" s="196"/>
      <c r="F12" s="196"/>
      <c r="G12" s="196"/>
      <c r="H12" s="196"/>
      <c r="I12" s="315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6" t="s">
        <v>196</v>
      </c>
      <c r="D13" s="192"/>
      <c r="E13" s="196"/>
      <c r="F13" s="196"/>
      <c r="G13" s="196"/>
      <c r="H13" s="196"/>
      <c r="I13" s="315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5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5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5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205</v>
      </c>
      <c r="D20" s="192"/>
      <c r="E20" s="196"/>
      <c r="F20" s="196"/>
      <c r="G20" s="196"/>
      <c r="H20" s="196"/>
      <c r="I20" s="315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245</v>
      </c>
      <c r="D21" s="192"/>
      <c r="E21" s="196"/>
      <c r="F21" s="196"/>
      <c r="G21" s="196"/>
      <c r="H21" s="196"/>
      <c r="I21" s="315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206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246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9" t="s">
        <v>150</v>
      </c>
      <c r="D26" s="410"/>
      <c r="E26" s="410"/>
      <c r="F26" s="410"/>
      <c r="G26" s="410"/>
      <c r="H26" s="410"/>
      <c r="I26" s="411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166</v>
      </c>
      <c r="D27" s="192"/>
      <c r="E27" s="214"/>
      <c r="F27" s="214"/>
      <c r="G27" s="214"/>
      <c r="H27" s="214"/>
      <c r="I27" s="316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6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5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167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168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169</v>
      </c>
      <c r="C32" s="203" t="s">
        <v>170</v>
      </c>
      <c r="D32" s="192"/>
      <c r="E32" s="214"/>
      <c r="F32" s="214"/>
      <c r="G32" s="214"/>
      <c r="H32" s="214"/>
      <c r="I32" s="316"/>
      <c r="J32" s="74"/>
      <c r="K32"/>
      <c r="L32"/>
      <c r="M32"/>
    </row>
    <row r="33" spans="1:13" s="42" customFormat="1" ht="15.75" customHeight="1">
      <c r="A33" s="105"/>
      <c r="B33" s="195" t="s">
        <v>171</v>
      </c>
      <c r="C33" s="203" t="s">
        <v>179</v>
      </c>
      <c r="D33" s="192"/>
      <c r="E33" s="214"/>
      <c r="F33" s="214"/>
      <c r="G33" s="214"/>
      <c r="H33" s="214"/>
      <c r="I33" s="316"/>
      <c r="J33" s="74"/>
      <c r="K33"/>
      <c r="L33"/>
      <c r="M33"/>
    </row>
    <row r="34" spans="1:13" s="42" customFormat="1" ht="15.75" customHeight="1">
      <c r="A34" s="105"/>
      <c r="B34" s="195" t="s">
        <v>172</v>
      </c>
      <c r="C34" s="203" t="s">
        <v>197</v>
      </c>
      <c r="D34" s="192"/>
      <c r="E34" s="214"/>
      <c r="F34" s="214"/>
      <c r="G34" s="214"/>
      <c r="H34" s="214"/>
      <c r="I34" s="316"/>
      <c r="J34" s="74"/>
      <c r="K34"/>
      <c r="L34"/>
      <c r="M34"/>
    </row>
    <row r="35" spans="1:13" s="42" customFormat="1" ht="15.75" customHeight="1">
      <c r="A35" s="105"/>
      <c r="B35" s="195" t="s">
        <v>173</v>
      </c>
      <c r="C35" s="203" t="s">
        <v>181</v>
      </c>
      <c r="D35" s="192"/>
      <c r="E35" s="214"/>
      <c r="F35" s="196"/>
      <c r="G35" s="214"/>
      <c r="H35" s="214"/>
      <c r="I35" s="316"/>
      <c r="J35" s="74"/>
      <c r="K35"/>
      <c r="L35"/>
      <c r="M35"/>
    </row>
    <row r="36" spans="1:13" s="42" customFormat="1" ht="15.75" customHeight="1">
      <c r="A36" s="105"/>
      <c r="B36" s="195" t="s">
        <v>174</v>
      </c>
      <c r="C36" s="203" t="s">
        <v>182</v>
      </c>
      <c r="D36" s="192"/>
      <c r="E36" s="214"/>
      <c r="F36" s="214"/>
      <c r="G36" s="214"/>
      <c r="H36" s="196"/>
      <c r="I36" s="316"/>
      <c r="J36" s="74"/>
      <c r="K36"/>
      <c r="L36"/>
      <c r="M36"/>
    </row>
    <row r="37" spans="1:13" s="42" customFormat="1" ht="15.75" customHeight="1">
      <c r="A37" s="105"/>
      <c r="B37" s="195" t="s">
        <v>175</v>
      </c>
      <c r="C37" s="203" t="s">
        <v>183</v>
      </c>
      <c r="D37" s="192"/>
      <c r="E37" s="214"/>
      <c r="F37" s="214"/>
      <c r="G37" s="214"/>
      <c r="H37" s="214"/>
      <c r="I37" s="316"/>
      <c r="J37" s="74"/>
      <c r="K37"/>
      <c r="L37"/>
      <c r="M37"/>
    </row>
    <row r="38" spans="1:13" s="42" customFormat="1" ht="15.75" customHeight="1">
      <c r="A38" s="105"/>
      <c r="B38" s="195" t="s">
        <v>176</v>
      </c>
      <c r="C38" s="203" t="s">
        <v>184</v>
      </c>
      <c r="D38" s="192"/>
      <c r="E38" s="214"/>
      <c r="F38" s="214"/>
      <c r="G38" s="214"/>
      <c r="H38" s="214"/>
      <c r="I38" s="315"/>
      <c r="J38" s="74"/>
      <c r="K38"/>
      <c r="L38"/>
      <c r="M38"/>
    </row>
    <row r="39" spans="1:13" s="42" customFormat="1" ht="15.75" customHeight="1">
      <c r="A39" s="105"/>
      <c r="B39" s="195" t="s">
        <v>177</v>
      </c>
      <c r="C39" s="203" t="s">
        <v>185</v>
      </c>
      <c r="D39" s="192"/>
      <c r="E39" s="214"/>
      <c r="F39" s="214"/>
      <c r="G39" s="214"/>
      <c r="H39" s="214"/>
      <c r="I39" s="316"/>
      <c r="J39" s="74"/>
      <c r="K39"/>
      <c r="L39"/>
      <c r="M39"/>
    </row>
    <row r="40" spans="1:13" s="42" customFormat="1" ht="15.75" customHeight="1">
      <c r="A40" s="105"/>
      <c r="B40" s="195" t="s">
        <v>178</v>
      </c>
      <c r="C40" s="203" t="s">
        <v>186</v>
      </c>
      <c r="D40" s="192"/>
      <c r="E40" s="214"/>
      <c r="F40" s="214"/>
      <c r="G40" s="214"/>
      <c r="H40" s="214"/>
      <c r="I40" s="316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192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220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193</v>
      </c>
      <c r="D43" s="192"/>
      <c r="E43" s="214"/>
      <c r="F43" s="214"/>
      <c r="G43" s="214"/>
      <c r="H43" s="214"/>
      <c r="I43" s="316"/>
      <c r="J43" s="74"/>
      <c r="K43"/>
      <c r="L43"/>
      <c r="M43"/>
    </row>
    <row r="44" spans="1:13" s="42" customFormat="1" ht="15.75" customHeight="1">
      <c r="A44" s="103"/>
      <c r="B44" s="215"/>
      <c r="C44" s="231" t="s">
        <v>194</v>
      </c>
      <c r="D44" s="192"/>
      <c r="E44" s="214"/>
      <c r="F44" s="214"/>
      <c r="G44" s="196"/>
      <c r="H44" s="196"/>
      <c r="I44" s="316"/>
      <c r="J44" s="74"/>
      <c r="K44"/>
      <c r="L44"/>
      <c r="M44"/>
    </row>
    <row r="45" spans="1:13" s="42" customFormat="1" ht="15.75" customHeight="1">
      <c r="A45" s="103"/>
      <c r="B45" s="215"/>
      <c r="C45" s="231" t="s">
        <v>218</v>
      </c>
      <c r="D45" s="192"/>
      <c r="E45" s="196"/>
      <c r="F45" s="214"/>
      <c r="G45" s="214"/>
      <c r="H45" s="214"/>
      <c r="I45" s="316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5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6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6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208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189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190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7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9" t="s">
        <v>142</v>
      </c>
      <c r="D53" s="218">
        <f>'FN An 3 I '!Q54</f>
        <v>0</v>
      </c>
      <c r="E53" s="321">
        <f>D53</f>
        <v>0</v>
      </c>
      <c r="F53" s="321">
        <f>E54</f>
        <v>0</v>
      </c>
      <c r="G53" s="321">
        <f>F54</f>
        <v>0</v>
      </c>
      <c r="H53" s="321">
        <f>G54</f>
        <v>0</v>
      </c>
      <c r="I53" s="322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191</v>
      </c>
      <c r="C54" s="234" t="s">
        <v>198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8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A01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7" sqref="E17:I17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72"/>
      <c r="B1" s="473" t="s">
        <v>163</v>
      </c>
      <c r="C1" s="474"/>
      <c r="D1" s="474"/>
      <c r="E1" s="474"/>
      <c r="F1" s="474"/>
      <c r="G1" s="474"/>
      <c r="H1" s="477" t="s">
        <v>249</v>
      </c>
      <c r="I1" s="478"/>
      <c r="J1" s="64"/>
    </row>
    <row r="2" spans="1:10" ht="12.75">
      <c r="A2" s="472"/>
      <c r="B2" s="475"/>
      <c r="C2" s="476"/>
      <c r="D2" s="476"/>
      <c r="E2" s="476"/>
      <c r="F2" s="476"/>
      <c r="G2" s="476"/>
      <c r="H2" s="479"/>
      <c r="I2" s="480"/>
      <c r="J2" s="64"/>
    </row>
    <row r="3" spans="1:10" ht="12.75">
      <c r="A3" s="472"/>
      <c r="B3" s="481" t="s">
        <v>159</v>
      </c>
      <c r="C3" s="482"/>
      <c r="D3" s="482"/>
      <c r="E3" s="482"/>
      <c r="F3" s="482"/>
      <c r="G3" s="482"/>
      <c r="H3" s="479"/>
      <c r="I3" s="480"/>
      <c r="J3" s="64"/>
    </row>
    <row r="4" spans="1:10" ht="12.75">
      <c r="A4" s="472"/>
      <c r="B4" s="481"/>
      <c r="C4" s="482"/>
      <c r="D4" s="482"/>
      <c r="E4" s="482"/>
      <c r="F4" s="482"/>
      <c r="G4" s="482"/>
      <c r="H4" s="479"/>
      <c r="I4" s="480"/>
      <c r="J4" s="64"/>
    </row>
    <row r="5" spans="1:10" ht="4.5" customHeight="1">
      <c r="A5" s="472"/>
      <c r="B5" s="483"/>
      <c r="C5" s="484"/>
      <c r="D5" s="484"/>
      <c r="E5" s="484"/>
      <c r="F5" s="484"/>
      <c r="G5" s="484"/>
      <c r="H5" s="484"/>
      <c r="I5" s="485"/>
      <c r="J5" s="64"/>
    </row>
    <row r="6" spans="1:10" ht="15.75">
      <c r="A6" s="472"/>
      <c r="B6" s="448" t="s">
        <v>23</v>
      </c>
      <c r="C6" s="449"/>
      <c r="D6" s="449"/>
      <c r="E6" s="450"/>
      <c r="F6" s="449"/>
      <c r="G6" s="449"/>
      <c r="H6" s="449"/>
      <c r="I6" s="451"/>
      <c r="J6" s="64"/>
    </row>
    <row r="7" spans="1:10" ht="27" customHeight="1">
      <c r="A7" s="472"/>
      <c r="B7" s="452" t="s">
        <v>0</v>
      </c>
      <c r="C7" s="453"/>
      <c r="D7" s="446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72"/>
      <c r="B8" s="263" t="s">
        <v>91</v>
      </c>
      <c r="C8" s="238" t="s">
        <v>92</v>
      </c>
      <c r="D8" s="447"/>
      <c r="E8" s="454" t="s">
        <v>93</v>
      </c>
      <c r="F8" s="455"/>
      <c r="G8" s="455"/>
      <c r="H8" s="455"/>
      <c r="I8" s="456"/>
      <c r="J8" s="64"/>
    </row>
    <row r="9" spans="1:10" ht="24" customHeight="1">
      <c r="A9" s="472"/>
      <c r="B9" s="239">
        <v>1</v>
      </c>
      <c r="C9" s="240" t="s">
        <v>209</v>
      </c>
      <c r="D9" s="241" t="s">
        <v>153</v>
      </c>
      <c r="E9" s="466"/>
      <c r="F9" s="467"/>
      <c r="G9" s="467"/>
      <c r="H9" s="467"/>
      <c r="I9" s="468"/>
      <c r="J9" s="64"/>
    </row>
    <row r="10" spans="1:256" ht="35.25" customHeight="1">
      <c r="A10" s="472"/>
      <c r="B10" s="239">
        <v>2</v>
      </c>
      <c r="C10" s="242" t="s">
        <v>210</v>
      </c>
      <c r="D10" s="243" t="s">
        <v>153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72"/>
      <c r="B11" s="239">
        <v>3</v>
      </c>
      <c r="C11" s="240" t="s">
        <v>211</v>
      </c>
      <c r="D11" s="243" t="s">
        <v>153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72"/>
      <c r="B12" s="239">
        <v>4</v>
      </c>
      <c r="C12" s="240" t="s">
        <v>212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72"/>
      <c r="B13" s="239">
        <v>5</v>
      </c>
      <c r="C13" s="240" t="s">
        <v>162</v>
      </c>
      <c r="D13" s="248" t="s">
        <v>42</v>
      </c>
      <c r="E13" s="463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64"/>
      <c r="G13" s="464"/>
      <c r="H13" s="464"/>
      <c r="I13" s="465"/>
    </row>
    <row r="14" spans="1:9" s="69" customFormat="1" ht="30" customHeight="1">
      <c r="A14" s="472"/>
      <c r="B14" s="239">
        <v>6</v>
      </c>
      <c r="C14" s="240" t="s">
        <v>213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72"/>
      <c r="B15" s="239">
        <v>7</v>
      </c>
      <c r="C15" s="251" t="s">
        <v>214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72"/>
      <c r="B16" s="239">
        <v>8</v>
      </c>
      <c r="C16" s="251" t="s">
        <v>215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72"/>
      <c r="B17" s="239">
        <v>9</v>
      </c>
      <c r="C17" s="251" t="s">
        <v>45</v>
      </c>
      <c r="D17" s="243"/>
      <c r="E17" s="486">
        <v>0.08</v>
      </c>
      <c r="F17" s="487"/>
      <c r="G17" s="487"/>
      <c r="H17" s="487"/>
      <c r="I17" s="488"/>
    </row>
    <row r="18" spans="1:9" s="69" customFormat="1" ht="30" customHeight="1">
      <c r="A18" s="472"/>
      <c r="B18" s="239">
        <v>10</v>
      </c>
      <c r="C18" s="251" t="s">
        <v>216</v>
      </c>
      <c r="D18" s="255" t="s">
        <v>153</v>
      </c>
      <c r="E18" s="469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70"/>
      <c r="G18" s="470"/>
      <c r="H18" s="470"/>
      <c r="I18" s="471"/>
    </row>
    <row r="19" spans="1:9" s="69" customFormat="1" ht="30" customHeight="1" thickBot="1">
      <c r="A19" s="472"/>
      <c r="B19" s="256">
        <v>11</v>
      </c>
      <c r="C19" s="257" t="s">
        <v>161</v>
      </c>
      <c r="D19" s="258" t="s">
        <v>153</v>
      </c>
      <c r="E19" s="259">
        <f>'FN An 1-5'!E54</f>
        <v>0</v>
      </c>
      <c r="F19" s="259">
        <f>'FN An 1-5'!F54</f>
        <v>0</v>
      </c>
      <c r="G19" s="259">
        <f>'FN An 1-5'!G54</f>
        <v>0</v>
      </c>
      <c r="H19" s="259">
        <f>'FN An 1-5'!H54</f>
        <v>0</v>
      </c>
      <c r="I19" s="260">
        <f>'FN An 1-5'!I54</f>
        <v>0</v>
      </c>
    </row>
    <row r="20" spans="1:9" s="69" customFormat="1" ht="17.25" customHeight="1">
      <c r="A20" s="70"/>
      <c r="B20" s="457" t="s">
        <v>247</v>
      </c>
      <c r="C20" s="458"/>
      <c r="D20" s="458"/>
      <c r="E20" s="458"/>
      <c r="F20" s="458"/>
      <c r="G20" s="459"/>
      <c r="H20" s="72"/>
      <c r="I20" s="72"/>
    </row>
    <row r="21" spans="1:9" s="69" customFormat="1" ht="40.5" customHeight="1">
      <c r="A21" s="70"/>
      <c r="B21" s="460"/>
      <c r="C21" s="461"/>
      <c r="D21" s="461"/>
      <c r="E21" s="461"/>
      <c r="F21" s="461"/>
      <c r="G21" s="462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A012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bgaman</cp:lastModifiedBy>
  <cp:lastPrinted>2008-03-04T10:13:20Z</cp:lastPrinted>
  <dcterms:created xsi:type="dcterms:W3CDTF">2003-06-05T14:00:20Z</dcterms:created>
  <dcterms:modified xsi:type="dcterms:W3CDTF">2008-10-30T12:20:07Z</dcterms:modified>
  <cp:category/>
  <cp:version/>
  <cp:contentType/>
  <cp:contentStatus/>
</cp:coreProperties>
</file>